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4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</externalReferences>
  <definedNames>
    <definedName name="_xlnm.Print_Area" localSheetId="7">'з початку року'!$A$1:$Q$45</definedName>
  </definedNames>
  <calcPr fullCalcOnLoad="1"/>
</workbook>
</file>

<file path=xl/sharedStrings.xml><?xml version="1.0" encoding="utf-8"?>
<sst xmlns="http://schemas.openxmlformats.org/spreadsheetml/2006/main" count="275" uniqueCount="101">
  <si>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</si>
  <si>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</si>
  <si>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</si>
  <si>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</si>
  <si>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</si>
  <si>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</si>
  <si>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</si>
  <si>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</si>
  <si>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</si>
  <si>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</si>
  <si>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</si>
  <si>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</si>
  <si>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</si>
  <si>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</si>
  <si>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</si>
  <si>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</si>
  <si>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</si>
  <si>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</si>
  <si>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</si>
  <si>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</si>
  <si>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</si>
  <si>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</si>
  <si>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</si>
  <si>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</si>
  <si>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</si>
  <si>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</si>
  <si>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</si>
  <si>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</si>
  <si>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</si>
  <si>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</si>
  <si>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</si>
  <si>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</si>
  <si>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</si>
  <si>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</si>
  <si>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</si>
  <si>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</si>
  <si>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</si>
  <si>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</si>
  <si>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</si>
  <si>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</si>
  <si>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</si>
  <si>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</si>
  <si>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</si>
  <si>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</si>
  <si>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</si>
  <si>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</si>
  <si>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</si>
  <si>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</si>
  <si>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</si>
  <si>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</si>
  <si>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</si>
  <si>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</si>
  <si>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</si>
  <si>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</si>
  <si>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</si>
  <si>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</si>
  <si>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</si>
  <si>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</si>
  <si>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</si>
  <si>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</si>
  <si>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</si>
  <si>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</si>
  <si>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</si>
  <si>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</si>
  <si>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</si>
  <si>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</si>
  <si>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</si>
  <si>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</si>
  <si>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</si>
  <si>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</si>
  <si>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</si>
  <si>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</si>
  <si>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</si>
  <si>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</si>
  <si>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</si>
  <si>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</si>
  <si>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</si>
  <si>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</si>
  <si>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</si>
  <si>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</si>
  <si>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</si>
  <si>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</si>
  <si>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</si>
  <si>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</si>
  <si>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</si>
  <si>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</si>
  <si>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</si>
  <si>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</si>
  <si>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</si>
  <si>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</si>
  <si>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</si>
  <si>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</si>
  <si>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</si>
  <si>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</si>
  <si>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</si>
  <si>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план на січень-липень  2014р.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</si>
  <si>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</si>
  <si>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</si>
  <si>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01.08.2014р.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</si>
  <si>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01.08.2014</t>
    </r>
    <r>
      <rPr>
        <sz val="10"/>
        <rFont val="Times New Roman"/>
        <family val="1"/>
      </rPr>
      <t xml:space="preserve"> (тис.грн.)</t>
    </r>
  </si>
  <si>
    <t>Зміни до розпису станом на 01.08.2014р.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</si>
</sst>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7" xfId="0" applyFont="1" applyBorder="1" applyAlignment="1">
      <alignment horizont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8383966"/>
        <c:axId val="54129103"/>
      </c:lineChart>
      <c:catAx>
        <c:axId val="283839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29103"/>
        <c:crosses val="autoZero"/>
        <c:auto val="0"/>
        <c:lblOffset val="100"/>
        <c:tickLblSkip val="1"/>
        <c:noMultiLvlLbl val="0"/>
      </c:catAx>
      <c:valAx>
        <c:axId val="54129103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383966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9694104"/>
        <c:axId val="376025"/>
      </c:barChart>
      <c:catAx>
        <c:axId val="59694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025"/>
        <c:crosses val="autoZero"/>
        <c:auto val="1"/>
        <c:lblOffset val="100"/>
        <c:tickLblSkip val="1"/>
        <c:noMultiLvlLbl val="0"/>
      </c:catAx>
      <c:valAx>
        <c:axId val="3760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94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3384226"/>
        <c:axId val="30458035"/>
      </c:barChart>
      <c:catAx>
        <c:axId val="3384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58035"/>
        <c:crosses val="autoZero"/>
        <c:auto val="1"/>
        <c:lblOffset val="100"/>
        <c:tickLblSkip val="1"/>
        <c:noMultiLvlLbl val="0"/>
      </c:catAx>
      <c:valAx>
        <c:axId val="30458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4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7399880"/>
        <c:axId val="22381193"/>
      </c:lineChart>
      <c:catAx>
        <c:axId val="173998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81193"/>
        <c:crosses val="autoZero"/>
        <c:auto val="0"/>
        <c:lblOffset val="100"/>
        <c:tickLblSkip val="1"/>
        <c:noMultiLvlLbl val="0"/>
      </c:catAx>
      <c:valAx>
        <c:axId val="2238119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39988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04146"/>
        <c:axId val="937315"/>
      </c:lineChart>
      <c:catAx>
        <c:axId val="1041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7315"/>
        <c:crosses val="autoZero"/>
        <c:auto val="0"/>
        <c:lblOffset val="100"/>
        <c:tickLblSkip val="1"/>
        <c:noMultiLvlLbl val="0"/>
      </c:catAx>
      <c:valAx>
        <c:axId val="93731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414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8435836"/>
        <c:axId val="8813661"/>
      </c:lineChart>
      <c:catAx>
        <c:axId val="84358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813661"/>
        <c:crosses val="autoZero"/>
        <c:auto val="0"/>
        <c:lblOffset val="100"/>
        <c:tickLblSkip val="1"/>
        <c:noMultiLvlLbl val="0"/>
      </c:catAx>
      <c:valAx>
        <c:axId val="881366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43583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12214086"/>
        <c:axId val="42817911"/>
      </c:lineChart>
      <c:catAx>
        <c:axId val="122140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17911"/>
        <c:crosses val="autoZero"/>
        <c:auto val="0"/>
        <c:lblOffset val="100"/>
        <c:tickLblSkip val="1"/>
        <c:noMultiLvlLbl val="0"/>
      </c:catAx>
      <c:valAx>
        <c:axId val="4281791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21408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49816880"/>
        <c:axId val="45698737"/>
      </c:lineChart>
      <c:catAx>
        <c:axId val="498168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98737"/>
        <c:crosses val="autoZero"/>
        <c:auto val="0"/>
        <c:lblOffset val="100"/>
        <c:tickLblSkip val="1"/>
        <c:noMultiLvlLbl val="0"/>
      </c:catAx>
      <c:valAx>
        <c:axId val="45698737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81688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липень!$J$4:$J$26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липень!$K$4:$K$26</c:f>
              <c:numCache/>
            </c:numRef>
          </c:val>
          <c:smooth val="1"/>
        </c:ser>
        <c:marker val="1"/>
        <c:axId val="8635450"/>
        <c:axId val="10610187"/>
      </c:lineChart>
      <c:catAx>
        <c:axId val="86354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10187"/>
        <c:crosses val="autoZero"/>
        <c:auto val="0"/>
        <c:lblOffset val="100"/>
        <c:tickLblSkip val="1"/>
        <c:noMultiLvlLbl val="0"/>
      </c:catAx>
      <c:valAx>
        <c:axId val="10610187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63545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01.08.2014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січень-липень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8382820"/>
        <c:axId val="54118789"/>
      </c:bar3DChart>
      <c:catAx>
        <c:axId val="28382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4118789"/>
        <c:crosses val="autoZero"/>
        <c:auto val="1"/>
        <c:lblOffset val="100"/>
        <c:tickLblSkip val="1"/>
        <c:noMultiLvlLbl val="0"/>
      </c:catAx>
      <c:valAx>
        <c:axId val="54118789"/>
        <c:scaling>
          <c:orientation val="minMax"/>
          <c:max val="2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82820"/>
        <c:crossesAt val="1"/>
        <c:crossBetween val="between"/>
        <c:dispUnits/>
        <c:majorUnit val="4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7307054"/>
        <c:axId val="21545759"/>
      </c:barChart>
      <c:catAx>
        <c:axId val="17307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45759"/>
        <c:crosses val="autoZero"/>
        <c:auto val="1"/>
        <c:lblOffset val="100"/>
        <c:tickLblSkip val="1"/>
        <c:noMultiLvlLbl val="0"/>
      </c:catAx>
      <c:valAx>
        <c:axId val="215457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07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січень-липень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01.08.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280 231,9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276 584,9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січень-липень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+4 288,7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липень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39 521,7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липень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-3 764,7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2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3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4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5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6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62</v>
      </c>
      <c r="O1" s="111"/>
      <c r="P1" s="111"/>
      <c r="Q1" s="111"/>
      <c r="R1" s="111"/>
      <c r="S1" s="112"/>
    </row>
    <row r="2" spans="1:19" ht="16.5" thickBot="1">
      <c r="A2" s="113" t="s">
        <v>63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64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41671</v>
      </c>
      <c r="O29" s="106">
        <f>'[1]січень '!$D$142</f>
        <v>111410.62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41671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67</v>
      </c>
      <c r="O1" s="111"/>
      <c r="P1" s="111"/>
      <c r="Q1" s="111"/>
      <c r="R1" s="111"/>
      <c r="S1" s="112"/>
    </row>
    <row r="2" spans="1:19" ht="16.5" thickBot="1">
      <c r="A2" s="113" t="s">
        <v>70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41699</v>
      </c>
      <c r="O29" s="106">
        <f>'[1]лютий'!$D$142</f>
        <v>121970.53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41699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74</v>
      </c>
      <c r="O1" s="111"/>
      <c r="P1" s="111"/>
      <c r="Q1" s="111"/>
      <c r="R1" s="111"/>
      <c r="S1" s="112"/>
    </row>
    <row r="2" spans="1:19" ht="16.5" thickBot="1">
      <c r="A2" s="113" t="s">
        <v>75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41730</v>
      </c>
      <c r="O29" s="106">
        <f>'[1]березень'!$D$142</f>
        <v>114985.02570999999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41730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79</v>
      </c>
      <c r="O1" s="111"/>
      <c r="P1" s="111"/>
      <c r="Q1" s="111"/>
      <c r="R1" s="111"/>
      <c r="S1" s="112"/>
    </row>
    <row r="2" spans="1:19" ht="16.5" thickBot="1">
      <c r="A2" s="113" t="s">
        <v>80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1" t="s">
        <v>41</v>
      </c>
      <c r="O28" s="121"/>
      <c r="P28" s="121"/>
      <c r="Q28" s="12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2" t="s">
        <v>34</v>
      </c>
      <c r="O29" s="122"/>
      <c r="P29" s="122"/>
      <c r="Q29" s="122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9">
        <v>41760</v>
      </c>
      <c r="O30" s="106">
        <f>'[1]квітень'!$D$142</f>
        <v>123251.48</v>
      </c>
      <c r="P30" s="106"/>
      <c r="Q30" s="10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0"/>
      <c r="O31" s="106"/>
      <c r="P31" s="106"/>
      <c r="Q31" s="10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3" t="s">
        <v>56</v>
      </c>
      <c r="P33" s="124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5" t="s">
        <v>57</v>
      </c>
      <c r="P34" s="125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6" t="s">
        <v>60</v>
      </c>
      <c r="P35" s="127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1" t="s">
        <v>35</v>
      </c>
      <c r="O38" s="121"/>
      <c r="P38" s="121"/>
      <c r="Q38" s="121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 t="s">
        <v>36</v>
      </c>
      <c r="O39" s="129"/>
      <c r="P39" s="129"/>
      <c r="Q39" s="129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9">
        <v>41760</v>
      </c>
      <c r="O40" s="128">
        <v>0</v>
      </c>
      <c r="P40" s="128"/>
      <c r="Q40" s="12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0"/>
      <c r="O41" s="128"/>
      <c r="P41" s="128"/>
      <c r="Q41" s="12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84</v>
      </c>
      <c r="O1" s="111"/>
      <c r="P1" s="111"/>
      <c r="Q1" s="111"/>
      <c r="R1" s="111"/>
      <c r="S1" s="112"/>
    </row>
    <row r="2" spans="1:19" ht="16.5" thickBot="1">
      <c r="A2" s="113" t="s">
        <v>85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41791</v>
      </c>
      <c r="O28" s="106">
        <f>'[1]травень'!$D$142</f>
        <v>118982.48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41791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89</v>
      </c>
      <c r="O1" s="111"/>
      <c r="P1" s="111"/>
      <c r="Q1" s="111"/>
      <c r="R1" s="111"/>
      <c r="S1" s="112"/>
    </row>
    <row r="2" spans="1:19" ht="16.5" thickBot="1">
      <c r="A2" s="113" t="s">
        <v>90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41821</v>
      </c>
      <c r="O28" s="106">
        <f>'[1]червень'!$D$143</f>
        <v>117976.29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'[1]червень'!$I$140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41821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workbookViewId="0" topLeftCell="A1">
      <pane xSplit="1" ySplit="3" topLeftCell="E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53" sqref="H53:H5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92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94</v>
      </c>
      <c r="O1" s="111"/>
      <c r="P1" s="111"/>
      <c r="Q1" s="111"/>
      <c r="R1" s="111"/>
      <c r="S1" s="112"/>
    </row>
    <row r="2" spans="1:19" ht="16.5" thickBot="1">
      <c r="A2" s="113" t="s">
        <v>96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97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1" t="s">
        <v>41</v>
      </c>
      <c r="O30" s="121"/>
      <c r="P30" s="121"/>
      <c r="Q30" s="12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2" t="s">
        <v>34</v>
      </c>
      <c r="O31" s="122"/>
      <c r="P31" s="122"/>
      <c r="Q31" s="12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9">
        <v>41852</v>
      </c>
      <c r="O32" s="106">
        <v>120856.76109</v>
      </c>
      <c r="P32" s="106"/>
      <c r="Q32" s="106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0"/>
      <c r="O33" s="106"/>
      <c r="P33" s="106"/>
      <c r="Q33" s="106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3" t="s">
        <v>56</v>
      </c>
      <c r="P35" s="124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5" t="s">
        <v>57</v>
      </c>
      <c r="P36" s="125"/>
      <c r="Q36" s="83"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6" t="s">
        <v>60</v>
      </c>
      <c r="P37" s="127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1" t="s">
        <v>35</v>
      </c>
      <c r="O40" s="121"/>
      <c r="P40" s="121"/>
      <c r="Q40" s="12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9" t="s">
        <v>36</v>
      </c>
      <c r="O41" s="129"/>
      <c r="P41" s="129"/>
      <c r="Q41" s="129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9">
        <v>41852</v>
      </c>
      <c r="O42" s="128">
        <v>0</v>
      </c>
      <c r="P42" s="128"/>
      <c r="Q42" s="128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0"/>
      <c r="O43" s="128"/>
      <c r="P43" s="128"/>
      <c r="Q43" s="128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E58" sqref="E58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8" t="s">
        <v>98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9"/>
      <c r="M27" s="139"/>
      <c r="N27" s="139"/>
    </row>
    <row r="28" spans="1:16" ht="78.75" customHeight="1">
      <c r="A28" s="134" t="s">
        <v>40</v>
      </c>
      <c r="B28" s="140" t="s">
        <v>51</v>
      </c>
      <c r="C28" s="141"/>
      <c r="D28" s="130" t="s">
        <v>28</v>
      </c>
      <c r="E28" s="130"/>
      <c r="F28" s="136" t="s">
        <v>29</v>
      </c>
      <c r="G28" s="137"/>
      <c r="H28" s="131" t="s">
        <v>39</v>
      </c>
      <c r="I28" s="136"/>
      <c r="J28" s="131" t="s">
        <v>50</v>
      </c>
      <c r="K28" s="132"/>
      <c r="L28" s="146" t="s">
        <v>45</v>
      </c>
      <c r="M28" s="147"/>
      <c r="N28" s="148"/>
      <c r="O28" s="142" t="s">
        <v>99</v>
      </c>
      <c r="P28" s="143"/>
    </row>
    <row r="29" spans="1:16" ht="45">
      <c r="A29" s="135"/>
      <c r="B29" s="72" t="s">
        <v>95</v>
      </c>
      <c r="C29" s="28" t="s">
        <v>26</v>
      </c>
      <c r="D29" s="72" t="str">
        <f>B29</f>
        <v>план на січень-липень  2014р.</v>
      </c>
      <c r="E29" s="28" t="str">
        <f>C29</f>
        <v>факт</v>
      </c>
      <c r="F29" s="71" t="str">
        <f>B29</f>
        <v>план на січень-липень  2014р.</v>
      </c>
      <c r="G29" s="95" t="str">
        <f>C29</f>
        <v>факт</v>
      </c>
      <c r="H29" s="72" t="str">
        <f>B29</f>
        <v>план на січень-липень  2014р.</v>
      </c>
      <c r="I29" s="28" t="str">
        <f>C29</f>
        <v>факт</v>
      </c>
      <c r="J29" s="71" t="str">
        <f>B29</f>
        <v>план на січень-липень  2014р.</v>
      </c>
      <c r="K29" s="95" t="str">
        <f>C29</f>
        <v>факт</v>
      </c>
      <c r="L29" s="67" t="str">
        <f>D29</f>
        <v>план на січень-липень  2014р.</v>
      </c>
      <c r="M29" s="28" t="s">
        <v>26</v>
      </c>
      <c r="N29" s="68" t="s">
        <v>27</v>
      </c>
      <c r="O29" s="132"/>
      <c r="P29" s="136"/>
    </row>
    <row r="30" spans="1:16" ht="23.25" customHeight="1" thickBot="1">
      <c r="A30" s="66">
        <f>травень!O38</f>
        <v>0</v>
      </c>
      <c r="B30" s="73">
        <v>182.5</v>
      </c>
      <c r="C30" s="73">
        <v>259.07</v>
      </c>
      <c r="D30" s="74">
        <v>7232.5</v>
      </c>
      <c r="E30" s="74">
        <v>2235.97</v>
      </c>
      <c r="F30" s="75">
        <v>1683</v>
      </c>
      <c r="G30" s="76">
        <v>1678.13</v>
      </c>
      <c r="H30" s="76">
        <v>41312.6</v>
      </c>
      <c r="I30" s="76">
        <v>46209.73</v>
      </c>
      <c r="J30" s="76">
        <v>1052.04</v>
      </c>
      <c r="K30" s="96">
        <v>764.22</v>
      </c>
      <c r="L30" s="97">
        <v>51462.64</v>
      </c>
      <c r="M30" s="77">
        <v>51147.12</v>
      </c>
      <c r="N30" s="78">
        <v>-315.5199999999968</v>
      </c>
      <c r="O30" s="144">
        <v>120856.76109</v>
      </c>
      <c r="P30" s="145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0" t="s">
        <v>47</v>
      </c>
      <c r="P31" s="130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107031.53912999999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221371.1</v>
      </c>
      <c r="C47" s="40">
        <v>217885.62</v>
      </c>
      <c r="F47" s="1" t="s">
        <v>25</v>
      </c>
      <c r="G47" s="8"/>
      <c r="H47" s="13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44861.11</v>
      </c>
      <c r="C48" s="18">
        <v>47102.16</v>
      </c>
      <c r="G48" s="8"/>
      <c r="H48" s="13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1033.6</v>
      </c>
      <c r="C49" s="17">
        <v>349.38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604.5</v>
      </c>
      <c r="C50" s="6">
        <v>531.41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3950.3</v>
      </c>
      <c r="C51" s="17">
        <v>3783.77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4106.5</v>
      </c>
      <c r="C52" s="17">
        <v>4143.38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1800</v>
      </c>
      <c r="C53" s="17">
        <v>1735.9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2504.7999999999665</v>
      </c>
      <c r="C54" s="17">
        <v>1053.310000000111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280231.91</v>
      </c>
      <c r="C55" s="12">
        <v>276584.93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98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100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99">
        <f t="shared" si="0"/>
        <v>-2541.92</v>
      </c>
      <c r="I7" s="24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0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0">
        <v>-2621.8</v>
      </c>
      <c r="I9" s="37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0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0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0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0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0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1">
        <f t="shared" si="2"/>
        <v>39521.68</v>
      </c>
      <c r="I15" s="55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2014-08-01T13:21:51Z</dcterms:modified>
  <cp:category/>
  <cp:version/>
  <cp:contentType/>
  <cp:contentStatus/>
</cp:coreProperties>
</file>